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625" tabRatio="487"/>
  </bookViews>
  <sheets>
    <sheet name="Poblacion Efectiva (Avance)" sheetId="6" r:id="rId1"/>
  </sheets>
  <definedNames>
    <definedName name="_xlnm.Print_Area" localSheetId="0">'Poblacion Efectiva (Avance)'!$A$1:$Q$27</definedName>
    <definedName name="_xlnm.Print_Titles" localSheetId="0">'Poblacion Efectiva (Avance)'!$1:$18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6"/>
  <c r="B20"/>
  <c r="B24"/>
  <c r="P24"/>
  <c r="O24"/>
  <c r="N24"/>
  <c r="M24"/>
  <c r="L24"/>
  <c r="K24"/>
  <c r="J24"/>
  <c r="I24"/>
  <c r="G24"/>
  <c r="F24"/>
  <c r="D24"/>
  <c r="E24"/>
  <c r="C19"/>
  <c r="B19"/>
  <c r="C24"/>
  <c r="J20" l="1"/>
  <c r="C22" l="1"/>
  <c r="C21"/>
  <c r="C20"/>
  <c r="B23"/>
  <c r="B22"/>
  <c r="B21"/>
  <c r="J14" l="1"/>
  <c r="J15"/>
  <c r="J13"/>
</calcChain>
</file>

<file path=xl/sharedStrings.xml><?xml version="1.0" encoding="utf-8"?>
<sst xmlns="http://schemas.openxmlformats.org/spreadsheetml/2006/main" count="62" uniqueCount="45">
  <si>
    <t>Hombre</t>
  </si>
  <si>
    <t>Mujer</t>
  </si>
  <si>
    <t>Total</t>
  </si>
  <si>
    <t>Cantidad 
(3)</t>
  </si>
  <si>
    <t>Hombres</t>
  </si>
  <si>
    <t>Mujeres</t>
  </si>
  <si>
    <t>Urbano</t>
  </si>
  <si>
    <t>Rural</t>
  </si>
  <si>
    <t>No indígena</t>
  </si>
  <si>
    <t>Etnia</t>
  </si>
  <si>
    <t>Descripción de la Población
 (1)</t>
  </si>
  <si>
    <t>Unidad de medida  
(2)</t>
  </si>
  <si>
    <t>Ubicación geográfica por Departamento                                   (4)</t>
  </si>
  <si>
    <t>Distribución Rango etareo           
(7)</t>
  </si>
  <si>
    <t>Tipo de Población</t>
  </si>
  <si>
    <t>Población Objetivo detallada</t>
  </si>
  <si>
    <t xml:space="preserve">Etnia </t>
  </si>
  <si>
    <t>Avance***</t>
  </si>
  <si>
    <t xml:space="preserve"> Identificación de la Población</t>
  </si>
  <si>
    <t>Nombre del Programa Sustantivo:</t>
  </si>
  <si>
    <t>Población total:</t>
  </si>
  <si>
    <t>Población potencial:</t>
  </si>
  <si>
    <t>Población objetivo:</t>
  </si>
  <si>
    <t>PERSONAS</t>
  </si>
  <si>
    <t>POBLACIÓN TOTAL A NIVEL NACIONAL</t>
  </si>
  <si>
    <t>POBLACIÓN TOTAL ASIGNADA</t>
  </si>
  <si>
    <t>POBLACIÓN A SER ATENDIDA</t>
  </si>
  <si>
    <t>Total por Departamento
(5)
Planificado</t>
  </si>
  <si>
    <t>Distribución por sexo                           (6)
Planificado</t>
  </si>
  <si>
    <t>Distribución Por Área                                                 (8) 
Planificado</t>
  </si>
  <si>
    <t>Distribución por Grupo Etnico                                   (9)
Planificado</t>
  </si>
  <si>
    <t>Observaciones
(10)</t>
  </si>
  <si>
    <t>Hombres Primera infancia 0 a 8 años; Hombres Niñez 9 a 14 años; Hombres Adolescentes 15 a 17 años; Hombres Adultos Jóvenes 18 a 29 años; Hombres Adultos 30 a 64 años; Hombres Adultos mayores 65 y más años.</t>
  </si>
  <si>
    <t>Mujeres Primera infancia 0 a 8 años; Mujeres Niñez 9 a 14 años; Mujeres Adolescentes 15 a 17 años; Mujeres Adultos Jóvenes 18 a 29 años; Mujeres Adultos 30 a 64 años; Mujeres Adultos mayores 65 y más años.</t>
  </si>
  <si>
    <t>2.4. - AUMENTO DE LA COBERTURA EN LA ATENCIÓN A ENFERMEDADES ESPECIALES</t>
  </si>
  <si>
    <t>No se tiene distribuído por grupo etnico.</t>
  </si>
  <si>
    <t>(*)</t>
  </si>
  <si>
    <t>Ostomizados</t>
  </si>
  <si>
    <r>
      <rPr>
        <b/>
        <sz val="14"/>
        <color rgb="FFFF0000"/>
        <rFont val="Calibri"/>
        <family val="2"/>
        <scheme val="minor"/>
      </rPr>
      <t>VER PARA QUIENES APLICA!!! OBSERVACIÓN:</t>
    </r>
    <r>
      <rPr>
        <sz val="14"/>
        <color rgb="FFFF0000"/>
        <rFont val="Calibri"/>
        <family val="2"/>
        <scheme val="minor"/>
      </rPr>
      <t xml:space="preserve"> </t>
    </r>
    <r>
      <rPr>
        <b/>
        <sz val="14"/>
        <color rgb="FFFF0000"/>
        <rFont val="Calibri"/>
        <family val="2"/>
        <scheme val="minor"/>
      </rPr>
      <t>(*)</t>
    </r>
    <r>
      <rPr>
        <sz val="14"/>
        <color rgb="FFFF0000"/>
        <rFont val="Calibri"/>
        <family val="2"/>
        <scheme val="minor"/>
      </rPr>
      <t xml:space="preserve"> La siguiente distribución por rango etareo (discriminado en 12 grupos), aplica para todas las Actividades Presupuestarias, a excepción de aquellas especificadas en el cuadro:</t>
    </r>
  </si>
  <si>
    <t>1- PROMOCIÓN Y TRATAMIENTO DE FIBRÓSIS QUÍSTICA Y RETARDO MENTA</t>
  </si>
  <si>
    <t>3- ATENCIÓN INTEGRAL A LA POB. CON ENFERMEDADES OCULARES</t>
  </si>
  <si>
    <t>4- ATENCIÓN INTEGRAL DE POBLACIÓN CON ENFERMEDADES BUCALES</t>
  </si>
  <si>
    <t xml:space="preserve">5. - ENTREGA DE INSUMOS PARA PERSONAS CON OSTOMIA </t>
  </si>
  <si>
    <t>Total de Población a beneficiar</t>
  </si>
  <si>
    <t>---------------------------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</si>
</sst>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5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0" fillId="0" borderId="0" xfId="0" applyFont="1"/>
    <xf numFmtId="0" fontId="2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0" xfId="0" applyFont="1" applyFill="1" applyBorder="1" applyAlignment="1">
      <alignment horizontal="center" vertical="center"/>
    </xf>
    <xf numFmtId="0" fontId="0" fillId="0" borderId="20" xfId="0" applyFont="1" applyBorder="1"/>
    <xf numFmtId="0" fontId="3" fillId="4" borderId="23" xfId="0" applyFont="1" applyFill="1" applyBorder="1" applyAlignment="1">
      <alignment vertical="center"/>
    </xf>
    <xf numFmtId="0" fontId="3" fillId="4" borderId="24" xfId="0" applyFont="1" applyFill="1" applyBorder="1" applyAlignment="1">
      <alignment vertical="center"/>
    </xf>
    <xf numFmtId="0" fontId="7" fillId="0" borderId="0" xfId="0" applyFont="1"/>
    <xf numFmtId="0" fontId="8" fillId="6" borderId="11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0" fontId="13" fillId="0" borderId="0" xfId="0" applyFont="1"/>
    <xf numFmtId="0" fontId="6" fillId="7" borderId="7" xfId="0" applyFont="1" applyFill="1" applyBorder="1" applyAlignment="1">
      <alignment horizontal="center" vertical="center"/>
    </xf>
    <xf numFmtId="3" fontId="7" fillId="0" borderId="0" xfId="0" applyNumberFormat="1" applyFont="1"/>
    <xf numFmtId="3" fontId="0" fillId="0" borderId="0" xfId="0" applyNumberFormat="1" applyFont="1"/>
    <xf numFmtId="0" fontId="0" fillId="0" borderId="0" xfId="0" applyAlignment="1">
      <alignment wrapText="1"/>
    </xf>
    <xf numFmtId="0" fontId="0" fillId="0" borderId="7" xfId="0" applyBorder="1" applyAlignment="1">
      <alignment wrapText="1"/>
    </xf>
    <xf numFmtId="0" fontId="7" fillId="0" borderId="7" xfId="0" applyFont="1" applyBorder="1" applyAlignment="1">
      <alignment wrapText="1"/>
    </xf>
    <xf numFmtId="0" fontId="0" fillId="0" borderId="0" xfId="0" applyFont="1" applyAlignment="1">
      <alignment wrapText="1"/>
    </xf>
    <xf numFmtId="0" fontId="5" fillId="4" borderId="22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25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7" fillId="0" borderId="0" xfId="0" applyFont="1" applyAlignment="1"/>
    <xf numFmtId="0" fontId="15" fillId="0" borderId="0" xfId="0" applyFont="1"/>
    <xf numFmtId="0" fontId="7" fillId="0" borderId="7" xfId="0" applyFont="1" applyBorder="1" applyAlignment="1">
      <alignment horizontal="left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14" fillId="7" borderId="13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3" fontId="16" fillId="0" borderId="11" xfId="0" applyNumberFormat="1" applyFont="1" applyFill="1" applyBorder="1" applyAlignment="1">
      <alignment horizontal="center" vertical="center" wrapText="1"/>
    </xf>
    <xf numFmtId="3" fontId="16" fillId="0" borderId="19" xfId="0" applyNumberFormat="1" applyFont="1" applyFill="1" applyBorder="1" applyAlignment="1">
      <alignment horizontal="center" vertical="center" wrapText="1"/>
    </xf>
    <xf numFmtId="3" fontId="16" fillId="0" borderId="12" xfId="0" applyNumberFormat="1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3" fontId="16" fillId="0" borderId="7" xfId="0" applyNumberFormat="1" applyFont="1" applyFill="1" applyBorder="1" applyAlignment="1">
      <alignment horizontal="right" vertical="center" wrapText="1"/>
    </xf>
    <xf numFmtId="3" fontId="8" fillId="0" borderId="7" xfId="0" applyNumberFormat="1" applyFont="1" applyFill="1" applyBorder="1" applyAlignment="1">
      <alignment horizontal="right" vertical="center" wrapText="1"/>
    </xf>
    <xf numFmtId="0" fontId="16" fillId="0" borderId="19" xfId="0" applyFont="1" applyFill="1" applyBorder="1" applyAlignment="1">
      <alignment horizontal="center" vertical="center" wrapText="1"/>
    </xf>
    <xf numFmtId="3" fontId="16" fillId="0" borderId="8" xfId="0" applyNumberFormat="1" applyFont="1" applyFill="1" applyBorder="1" applyAlignment="1">
      <alignment horizontal="right" vertical="center" wrapText="1"/>
    </xf>
    <xf numFmtId="0" fontId="0" fillId="0" borderId="7" xfId="0" applyBorder="1" applyAlignment="1">
      <alignment vertical="center" wrapText="1"/>
    </xf>
    <xf numFmtId="3" fontId="18" fillId="0" borderId="7" xfId="0" applyNumberFormat="1" applyFont="1" applyFill="1" applyBorder="1"/>
    <xf numFmtId="3" fontId="18" fillId="7" borderId="7" xfId="0" applyNumberFormat="1" applyFont="1" applyFill="1" applyBorder="1"/>
    <xf numFmtId="3" fontId="18" fillId="0" borderId="7" xfId="0" applyNumberFormat="1" applyFont="1" applyBorder="1" applyAlignment="1">
      <alignment horizontal="right"/>
    </xf>
    <xf numFmtId="3" fontId="18" fillId="7" borderId="7" xfId="0" applyNumberFormat="1" applyFont="1" applyFill="1" applyBorder="1" applyAlignment="1">
      <alignment horizontal="right"/>
    </xf>
    <xf numFmtId="3" fontId="19" fillId="0" borderId="7" xfId="0" applyNumberFormat="1" applyFont="1" applyBorder="1" applyAlignment="1">
      <alignment horizontal="center" wrapText="1"/>
    </xf>
    <xf numFmtId="3" fontId="19" fillId="8" borderId="7" xfId="0" applyNumberFormat="1" applyFont="1" applyFill="1" applyBorder="1" applyAlignment="1">
      <alignment horizontal="center" wrapText="1"/>
    </xf>
    <xf numFmtId="3" fontId="17" fillId="7" borderId="7" xfId="0" applyNumberFormat="1" applyFont="1" applyFill="1" applyBorder="1"/>
    <xf numFmtId="3" fontId="17" fillId="0" borderId="7" xfId="0" applyNumberFormat="1" applyFont="1" applyBorder="1" applyAlignment="1">
      <alignment horizontal="right"/>
    </xf>
    <xf numFmtId="3" fontId="17" fillId="7" borderId="7" xfId="0" applyNumberFormat="1" applyFont="1" applyFill="1" applyBorder="1" applyAlignment="1">
      <alignment horizontal="right"/>
    </xf>
    <xf numFmtId="3" fontId="17" fillId="4" borderId="7" xfId="0" applyNumberFormat="1" applyFont="1" applyFill="1" applyBorder="1" applyAlignment="1">
      <alignment horizontal="right" wrapText="1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i_joiv2xle6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356922</xdr:colOff>
      <xdr:row>9</xdr:row>
      <xdr:rowOff>24605</xdr:rowOff>
    </xdr:from>
    <xdr:to>
      <xdr:col>1</xdr:col>
      <xdr:colOff>1104105</xdr:colOff>
      <xdr:row>9</xdr:row>
      <xdr:rowOff>300830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3008047" y="2088355"/>
          <a:ext cx="747183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Personas</a:t>
          </a:r>
        </a:p>
      </xdr:txBody>
    </xdr:sp>
    <xdr:clientData/>
  </xdr:twoCellAnchor>
  <xdr:twoCellAnchor>
    <xdr:from>
      <xdr:col>1</xdr:col>
      <xdr:colOff>391847</xdr:colOff>
      <xdr:row>9</xdr:row>
      <xdr:rowOff>272917</xdr:rowOff>
    </xdr:from>
    <xdr:to>
      <xdr:col>1</xdr:col>
      <xdr:colOff>1098151</xdr:colOff>
      <xdr:row>9</xdr:row>
      <xdr:rowOff>549142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>
        <a:xfrm>
          <a:off x="3042972" y="2336667"/>
          <a:ext cx="706304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Entorno</a:t>
          </a:r>
        </a:p>
      </xdr:txBody>
    </xdr:sp>
    <xdr:clientData/>
  </xdr:twoCellAnchor>
  <xdr:twoCellAnchor>
    <xdr:from>
      <xdr:col>1</xdr:col>
      <xdr:colOff>361419</xdr:colOff>
      <xdr:row>9</xdr:row>
      <xdr:rowOff>517525</xdr:rowOff>
    </xdr:from>
    <xdr:to>
      <xdr:col>3</xdr:col>
      <xdr:colOff>1026052</xdr:colOff>
      <xdr:row>10</xdr:row>
      <xdr:rowOff>31750</xdr:rowOff>
    </xdr:to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>
          <a:off x="5619219" y="2727325"/>
          <a:ext cx="4449233" cy="2889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Entidades</a:t>
          </a:r>
          <a:r>
            <a:rPr lang="es-PY" sz="1100" baseline="0">
              <a:solidFill>
                <a:schemeClr val="tx1"/>
              </a:solidFill>
            </a:rPr>
            <a:t> u Organizaciones </a:t>
          </a:r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95250</xdr:colOff>
      <xdr:row>9</xdr:row>
      <xdr:rowOff>65353</xdr:rowOff>
    </xdr:from>
    <xdr:to>
      <xdr:col>1</xdr:col>
      <xdr:colOff>361949</xdr:colOff>
      <xdr:row>9</xdr:row>
      <xdr:rowOff>234686</xdr:rowOff>
    </xdr:to>
    <xdr:sp macro="" textlink="">
      <xdr:nvSpPr>
        <xdr:cNvPr id="8" name="Rectángulo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>
          <a:off x="2746375" y="2129103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s-PY" sz="1100" b="1">
              <a:solidFill>
                <a:schemeClr val="tx1"/>
              </a:solidFill>
            </a:rPr>
            <a:t>x</a:t>
          </a:r>
        </a:p>
      </xdr:txBody>
    </xdr:sp>
    <xdr:clientData/>
  </xdr:twoCellAnchor>
  <xdr:twoCellAnchor>
    <xdr:from>
      <xdr:col>1</xdr:col>
      <xdr:colOff>104775</xdr:colOff>
      <xdr:row>9</xdr:row>
      <xdr:rowOff>297128</xdr:rowOff>
    </xdr:from>
    <xdr:to>
      <xdr:col>1</xdr:col>
      <xdr:colOff>371474</xdr:colOff>
      <xdr:row>9</xdr:row>
      <xdr:rowOff>466461</xdr:rowOff>
    </xdr:to>
    <xdr:sp macro="" textlink="">
      <xdr:nvSpPr>
        <xdr:cNvPr id="9" name="Rectángulo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/>
      </xdr:nvSpPr>
      <xdr:spPr>
        <a:xfrm>
          <a:off x="2755900" y="2360878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98425</xdr:colOff>
      <xdr:row>9</xdr:row>
      <xdr:rowOff>560653</xdr:rowOff>
    </xdr:from>
    <xdr:to>
      <xdr:col>1</xdr:col>
      <xdr:colOff>365124</xdr:colOff>
      <xdr:row>9</xdr:row>
      <xdr:rowOff>729986</xdr:rowOff>
    </xdr:to>
    <xdr:sp macro="" textlink="">
      <xdr:nvSpPr>
        <xdr:cNvPr id="10" name="Rectángulo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/>
      </xdr:nvSpPr>
      <xdr:spPr>
        <a:xfrm>
          <a:off x="2749550" y="2624403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238124</xdr:colOff>
      <xdr:row>0</xdr:row>
      <xdr:rowOff>111125</xdr:rowOff>
    </xdr:from>
    <xdr:to>
      <xdr:col>15</xdr:col>
      <xdr:colOff>825499</xdr:colOff>
      <xdr:row>4</xdr:row>
      <xdr:rowOff>127001</xdr:rowOff>
    </xdr:to>
    <xdr:grpSp>
      <xdr:nvGrpSpPr>
        <xdr:cNvPr id="11" name="10 Grup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pSpPr/>
      </xdr:nvGrpSpPr>
      <xdr:grpSpPr>
        <a:xfrm>
          <a:off x="238124" y="111125"/>
          <a:ext cx="19868696" cy="777876"/>
          <a:chOff x="1183821" y="81642"/>
          <a:chExt cx="11668125" cy="800101"/>
        </a:xfrm>
      </xdr:grpSpPr>
      <xdr:pic>
        <xdr:nvPicPr>
          <xdr:cNvPr id="12" name="Imagen 5" descr="LOGOS BASICOS-11">
            <a:extLst>
              <a:ext uri="{FF2B5EF4-FFF2-40B4-BE49-F238E27FC236}">
                <a16:creationId xmlns:a16="http://schemas.microsoft.com/office/drawing/2014/main" xmlns="" id="{00000000-0008-0000-00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1183821" y="81642"/>
            <a:ext cx="1266825" cy="7565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12 Imagen" descr="cid:ii_joiv2xle6">
            <a:extLst>
              <a:ext uri="{FF2B5EF4-FFF2-40B4-BE49-F238E27FC236}">
                <a16:creationId xmlns:a16="http://schemas.microsoft.com/office/drawing/2014/main" xmlns="" id="{00000000-0008-0000-00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r:link="rId3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4612822" y="204106"/>
            <a:ext cx="1133475" cy="6041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Imagen 1" descr="LOGOS BASICOS-03">
            <a:extLst>
              <a:ext uri="{FF2B5EF4-FFF2-40B4-BE49-F238E27FC236}">
                <a16:creationId xmlns:a16="http://schemas.microsoft.com/office/drawing/2014/main" xmlns="" id="{00000000-0008-0000-00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11756571" y="204107"/>
            <a:ext cx="1095375" cy="677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14 Imagen" descr="C:\Users\pamasil\AppData\Local\Temp\Rar$DIa0.480\LOGOS BASICOS-12.jpg">
            <a:extLst>
              <a:ext uri="{FF2B5EF4-FFF2-40B4-BE49-F238E27FC236}">
                <a16:creationId xmlns:a16="http://schemas.microsoft.com/office/drawing/2014/main" xmlns="" id="{00000000-0008-0000-0000-00000F000000}"/>
              </a:ext>
            </a:extLst>
          </xdr:cNvPr>
          <xdr:cNvPicPr/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8028215" y="340180"/>
            <a:ext cx="1819275" cy="36830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14999847407452621"/>
  </sheetPr>
  <dimension ref="A6:R38"/>
  <sheetViews>
    <sheetView showGridLines="0" tabSelected="1" topLeftCell="A20" zoomScale="70" zoomScaleNormal="70" workbookViewId="0">
      <selection activeCell="B24" sqref="B24"/>
    </sheetView>
  </sheetViews>
  <sheetFormatPr baseColWidth="10" defaultColWidth="11.42578125" defaultRowHeight="15"/>
  <cols>
    <col min="1" max="1" width="40.7109375" style="22" customWidth="1"/>
    <col min="2" max="3" width="20.7109375" style="1" customWidth="1"/>
    <col min="4" max="7" width="16.7109375" style="1" customWidth="1"/>
    <col min="8" max="8" width="22.7109375" style="1" customWidth="1"/>
    <col min="9" max="16" width="16.7109375" style="1" customWidth="1"/>
    <col min="17" max="17" width="30.7109375" style="22" customWidth="1"/>
    <col min="18" max="18" width="110.140625" style="1" customWidth="1"/>
    <col min="19" max="16384" width="11.42578125" style="1"/>
  </cols>
  <sheetData>
    <row r="6" spans="1:18" ht="15.75" thickBot="1"/>
    <row r="7" spans="1:18" ht="16.5" customHeight="1">
      <c r="A7" s="31" t="s">
        <v>18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8" ht="16.5" customHeight="1" thickBot="1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</row>
    <row r="9" spans="1:18" ht="29.25" customHeight="1">
      <c r="A9" s="23" t="s">
        <v>19</v>
      </c>
      <c r="B9" s="6" t="s">
        <v>34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8" ht="69.95" customHeight="1">
      <c r="A10" s="35" t="s">
        <v>14</v>
      </c>
      <c r="B10" s="9"/>
      <c r="C10" s="10"/>
      <c r="D10" s="10"/>
      <c r="E10" s="11"/>
      <c r="F10" s="44" t="s">
        <v>11</v>
      </c>
      <c r="G10" s="45"/>
      <c r="H10" s="48" t="s">
        <v>3</v>
      </c>
      <c r="I10" s="52"/>
      <c r="J10" s="49"/>
      <c r="K10" s="5"/>
      <c r="L10" s="5"/>
      <c r="M10" s="5"/>
      <c r="N10" s="5"/>
      <c r="O10" s="5"/>
      <c r="P10" s="4"/>
    </row>
    <row r="11" spans="1:18" ht="29.25" customHeight="1">
      <c r="A11" s="35"/>
      <c r="B11" s="44" t="s">
        <v>10</v>
      </c>
      <c r="C11" s="55"/>
      <c r="D11" s="55"/>
      <c r="E11" s="45"/>
      <c r="F11" s="46"/>
      <c r="G11" s="47"/>
      <c r="H11" s="56" t="s">
        <v>0</v>
      </c>
      <c r="I11" s="50" t="s">
        <v>1</v>
      </c>
      <c r="J11" s="50" t="s">
        <v>2</v>
      </c>
      <c r="R11" s="2"/>
    </row>
    <row r="12" spans="1:18" ht="29.25" customHeight="1">
      <c r="A12" s="36"/>
      <c r="B12" s="48"/>
      <c r="C12" s="52"/>
      <c r="D12" s="52"/>
      <c r="E12" s="49"/>
      <c r="F12" s="48"/>
      <c r="G12" s="49"/>
      <c r="H12" s="57"/>
      <c r="I12" s="51"/>
      <c r="J12" s="51"/>
      <c r="R12" s="2"/>
    </row>
    <row r="13" spans="1:18" ht="39.950000000000003" customHeight="1">
      <c r="A13" s="24" t="s">
        <v>20</v>
      </c>
      <c r="B13" s="60" t="s">
        <v>24</v>
      </c>
      <c r="C13" s="61"/>
      <c r="D13" s="61"/>
      <c r="E13" s="62"/>
      <c r="F13" s="63" t="s">
        <v>23</v>
      </c>
      <c r="G13" s="64"/>
      <c r="H13" s="65">
        <v>3702280.6256052731</v>
      </c>
      <c r="I13" s="65">
        <v>3650757.5857086233</v>
      </c>
      <c r="J13" s="66">
        <f>SUM(H13:I13)</f>
        <v>7353038.2113138959</v>
      </c>
      <c r="L13" s="17"/>
      <c r="R13" s="2"/>
    </row>
    <row r="14" spans="1:18" ht="39.950000000000003" customHeight="1">
      <c r="A14" s="25" t="s">
        <v>21</v>
      </c>
      <c r="B14" s="63" t="s">
        <v>25</v>
      </c>
      <c r="C14" s="67"/>
      <c r="D14" s="67"/>
      <c r="E14" s="64"/>
      <c r="F14" s="63" t="s">
        <v>23</v>
      </c>
      <c r="G14" s="64"/>
      <c r="H14" s="65">
        <v>3653156.2383556408</v>
      </c>
      <c r="I14" s="65">
        <v>3599515.7309437366</v>
      </c>
      <c r="J14" s="66">
        <f>SUM(H14:I14)</f>
        <v>7252671.9692993779</v>
      </c>
      <c r="L14" s="17"/>
      <c r="M14" s="17"/>
      <c r="R14" s="2"/>
    </row>
    <row r="15" spans="1:18" ht="39.950000000000003" customHeight="1" thickBot="1">
      <c r="A15" s="26" t="s">
        <v>22</v>
      </c>
      <c r="B15" s="63" t="s">
        <v>26</v>
      </c>
      <c r="C15" s="67"/>
      <c r="D15" s="67"/>
      <c r="E15" s="64"/>
      <c r="F15" s="63" t="s">
        <v>23</v>
      </c>
      <c r="G15" s="64"/>
      <c r="H15" s="68">
        <v>97265</v>
      </c>
      <c r="I15" s="68">
        <v>115618</v>
      </c>
      <c r="J15" s="66">
        <f t="shared" ref="J15" si="0">SUM(H15:I15)</f>
        <v>212883</v>
      </c>
      <c r="L15" s="18"/>
      <c r="R15" s="2"/>
    </row>
    <row r="16" spans="1:18" ht="45" customHeight="1" thickBot="1">
      <c r="A16" s="39" t="s">
        <v>15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R16" s="2"/>
    </row>
    <row r="17" spans="1:18" ht="58.9" customHeight="1">
      <c r="A17" s="35" t="s">
        <v>12</v>
      </c>
      <c r="B17" s="40" t="s">
        <v>27</v>
      </c>
      <c r="C17" s="58" t="s">
        <v>17</v>
      </c>
      <c r="D17" s="37" t="s">
        <v>28</v>
      </c>
      <c r="E17" s="38"/>
      <c r="F17" s="42" t="s">
        <v>17</v>
      </c>
      <c r="G17" s="43"/>
      <c r="H17" s="35" t="s">
        <v>13</v>
      </c>
      <c r="I17" s="37" t="s">
        <v>29</v>
      </c>
      <c r="J17" s="38"/>
      <c r="K17" s="42" t="s">
        <v>17</v>
      </c>
      <c r="L17" s="43"/>
      <c r="M17" s="37" t="s">
        <v>30</v>
      </c>
      <c r="N17" s="38"/>
      <c r="O17" s="42" t="s">
        <v>17</v>
      </c>
      <c r="P17" s="43"/>
      <c r="Q17" s="53" t="s">
        <v>31</v>
      </c>
      <c r="R17" s="2"/>
    </row>
    <row r="18" spans="1:18" ht="25.5" customHeight="1">
      <c r="A18" s="36"/>
      <c r="B18" s="41"/>
      <c r="C18" s="59"/>
      <c r="D18" s="12" t="s">
        <v>4</v>
      </c>
      <c r="E18" s="12" t="s">
        <v>5</v>
      </c>
      <c r="F18" s="16" t="s">
        <v>4</v>
      </c>
      <c r="G18" s="16" t="s">
        <v>5</v>
      </c>
      <c r="H18" s="36"/>
      <c r="I18" s="12" t="s">
        <v>6</v>
      </c>
      <c r="J18" s="12" t="s">
        <v>7</v>
      </c>
      <c r="K18" s="16" t="s">
        <v>6</v>
      </c>
      <c r="L18" s="16" t="s">
        <v>7</v>
      </c>
      <c r="M18" s="13" t="s">
        <v>9</v>
      </c>
      <c r="N18" s="12" t="s">
        <v>8</v>
      </c>
      <c r="O18" s="16" t="s">
        <v>16</v>
      </c>
      <c r="P18" s="16" t="s">
        <v>8</v>
      </c>
      <c r="Q18" s="54"/>
      <c r="R18" s="3"/>
    </row>
    <row r="19" spans="1:18" ht="60" customHeight="1">
      <c r="A19" s="30" t="s">
        <v>39</v>
      </c>
      <c r="B19" s="70">
        <f>+D19+E19</f>
        <v>87000</v>
      </c>
      <c r="C19" s="71">
        <f>+F19+G19</f>
        <v>86532</v>
      </c>
      <c r="D19" s="72">
        <v>40890</v>
      </c>
      <c r="E19" s="72">
        <v>46110</v>
      </c>
      <c r="F19" s="73">
        <v>40262</v>
      </c>
      <c r="G19" s="73">
        <v>46270</v>
      </c>
      <c r="H19" s="74" t="s">
        <v>36</v>
      </c>
      <c r="I19" s="72">
        <v>86532</v>
      </c>
      <c r="J19" s="72">
        <v>0</v>
      </c>
      <c r="K19" s="73">
        <v>86532</v>
      </c>
      <c r="L19" s="73">
        <v>0</v>
      </c>
      <c r="M19" s="72">
        <v>0</v>
      </c>
      <c r="N19" s="72">
        <v>0</v>
      </c>
      <c r="O19" s="73">
        <v>0</v>
      </c>
      <c r="P19" s="73">
        <v>0</v>
      </c>
      <c r="Q19" s="27" t="s">
        <v>35</v>
      </c>
      <c r="R19" s="2"/>
    </row>
    <row r="20" spans="1:18" ht="60" customHeight="1">
      <c r="A20" s="30" t="s">
        <v>40</v>
      </c>
      <c r="B20" s="70">
        <f>+D20+E20</f>
        <v>110000</v>
      </c>
      <c r="C20" s="71">
        <f t="shared" ref="C20:C23" si="1">+F20+G20</f>
        <v>41205</v>
      </c>
      <c r="D20" s="72">
        <v>49490</v>
      </c>
      <c r="E20" s="72">
        <v>60510</v>
      </c>
      <c r="F20" s="73">
        <v>19377</v>
      </c>
      <c r="G20" s="73">
        <v>21828</v>
      </c>
      <c r="H20" s="74" t="s">
        <v>36</v>
      </c>
      <c r="I20" s="72">
        <v>34750</v>
      </c>
      <c r="J20" s="72">
        <f>75250-22000</f>
        <v>53250</v>
      </c>
      <c r="K20" s="73">
        <v>0</v>
      </c>
      <c r="L20" s="73">
        <v>0</v>
      </c>
      <c r="M20" s="72">
        <v>0</v>
      </c>
      <c r="N20" s="72">
        <v>0</v>
      </c>
      <c r="O20" s="73">
        <v>0</v>
      </c>
      <c r="P20" s="73">
        <v>0</v>
      </c>
      <c r="Q20" s="69" t="s">
        <v>44</v>
      </c>
      <c r="R20" s="2"/>
    </row>
    <row r="21" spans="1:18" ht="60" customHeight="1">
      <c r="A21" s="21" t="s">
        <v>41</v>
      </c>
      <c r="B21" s="70">
        <f t="shared" ref="B20:B23" si="2">+D21+E21</f>
        <v>14333</v>
      </c>
      <c r="C21" s="71">
        <f t="shared" si="1"/>
        <v>157966</v>
      </c>
      <c r="D21" s="72">
        <v>5996</v>
      </c>
      <c r="E21" s="72">
        <v>8337</v>
      </c>
      <c r="F21" s="73">
        <v>57816</v>
      </c>
      <c r="G21" s="73">
        <v>100150</v>
      </c>
      <c r="H21" s="74" t="s">
        <v>36</v>
      </c>
      <c r="I21" s="72">
        <v>0</v>
      </c>
      <c r="J21" s="72">
        <v>0</v>
      </c>
      <c r="K21" s="73">
        <v>0</v>
      </c>
      <c r="L21" s="73">
        <v>0</v>
      </c>
      <c r="M21" s="72">
        <v>0</v>
      </c>
      <c r="N21" s="72">
        <v>0</v>
      </c>
      <c r="O21" s="73">
        <v>0</v>
      </c>
      <c r="P21" s="73">
        <v>0</v>
      </c>
      <c r="Q21" s="69" t="s">
        <v>44</v>
      </c>
      <c r="R21" s="2"/>
    </row>
    <row r="22" spans="1:18" ht="69.95" hidden="1" customHeight="1">
      <c r="A22" s="21" t="s">
        <v>37</v>
      </c>
      <c r="B22" s="70">
        <f t="shared" si="2"/>
        <v>0</v>
      </c>
      <c r="C22" s="71">
        <f t="shared" si="1"/>
        <v>0</v>
      </c>
      <c r="D22" s="72"/>
      <c r="E22" s="72"/>
      <c r="F22" s="73"/>
      <c r="G22" s="73"/>
      <c r="H22" s="75"/>
      <c r="I22" s="72">
        <v>0</v>
      </c>
      <c r="J22" s="72">
        <v>0</v>
      </c>
      <c r="K22" s="73">
        <v>0</v>
      </c>
      <c r="L22" s="73">
        <v>0</v>
      </c>
      <c r="M22" s="72">
        <v>0</v>
      </c>
      <c r="N22" s="72">
        <v>0</v>
      </c>
      <c r="O22" s="73">
        <v>0</v>
      </c>
      <c r="P22" s="73">
        <v>0</v>
      </c>
      <c r="Q22" s="20"/>
      <c r="R22" s="2"/>
    </row>
    <row r="23" spans="1:18" ht="36.75" customHeight="1">
      <c r="A23" s="21" t="s">
        <v>42</v>
      </c>
      <c r="B23" s="70">
        <f t="shared" si="2"/>
        <v>1550</v>
      </c>
      <c r="C23" s="71">
        <f>+F23+G23</f>
        <v>1550</v>
      </c>
      <c r="D23" s="72">
        <v>889</v>
      </c>
      <c r="E23" s="72">
        <v>661</v>
      </c>
      <c r="F23" s="73">
        <v>847</v>
      </c>
      <c r="G23" s="73">
        <v>703</v>
      </c>
      <c r="H23" s="74" t="s">
        <v>36</v>
      </c>
      <c r="I23" s="72">
        <v>0</v>
      </c>
      <c r="J23" s="72">
        <v>0</v>
      </c>
      <c r="K23" s="73">
        <v>0</v>
      </c>
      <c r="L23" s="73">
        <v>0</v>
      </c>
      <c r="M23" s="72">
        <v>0</v>
      </c>
      <c r="N23" s="72">
        <v>0</v>
      </c>
      <c r="O23" s="73">
        <v>0</v>
      </c>
      <c r="P23" s="73">
        <v>0</v>
      </c>
      <c r="Q23" s="69" t="s">
        <v>44</v>
      </c>
    </row>
    <row r="24" spans="1:18" ht="36.75" customHeight="1">
      <c r="A24" s="13" t="s">
        <v>43</v>
      </c>
      <c r="B24" s="79">
        <f>SUM(B19:B23)</f>
        <v>212883</v>
      </c>
      <c r="C24" s="76">
        <f>SUM(C19:C23)</f>
        <v>287253</v>
      </c>
      <c r="D24" s="77">
        <f>SUM(D19:D23)</f>
        <v>97265</v>
      </c>
      <c r="E24" s="77">
        <f>SUM(E19:E23)</f>
        <v>115618</v>
      </c>
      <c r="F24" s="78">
        <f>SUM(F19:F23)</f>
        <v>118302</v>
      </c>
      <c r="G24" s="78">
        <f>SUM(G19:G23)</f>
        <v>168951</v>
      </c>
      <c r="H24" s="74" t="s">
        <v>36</v>
      </c>
      <c r="I24" s="77">
        <f>SUM(I19:I23)</f>
        <v>121282</v>
      </c>
      <c r="J24" s="77">
        <f>SUM(J19:J23)</f>
        <v>53250</v>
      </c>
      <c r="K24" s="78">
        <f>SUM(K19:K23)</f>
        <v>86532</v>
      </c>
      <c r="L24" s="78">
        <f>SUM(L19:L23)</f>
        <v>0</v>
      </c>
      <c r="M24" s="77">
        <f>SUM(M19:M23)</f>
        <v>0</v>
      </c>
      <c r="N24" s="77">
        <f>SUM(N19:N23)</f>
        <v>0</v>
      </c>
      <c r="O24" s="78">
        <f>SUM(O19:O23)</f>
        <v>0</v>
      </c>
      <c r="P24" s="78">
        <f>SUM(P19:P23)</f>
        <v>0</v>
      </c>
      <c r="Q24" s="20" t="s">
        <v>44</v>
      </c>
    </row>
    <row r="25" spans="1:18" ht="38.1" customHeight="1">
      <c r="A25" s="29" t="s">
        <v>38</v>
      </c>
      <c r="B25" s="8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1:18" ht="38.1" customHeight="1">
      <c r="A26" s="28" t="s">
        <v>32</v>
      </c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</row>
    <row r="27" spans="1:18" ht="38.1" customHeight="1">
      <c r="A27" s="28" t="s">
        <v>33</v>
      </c>
      <c r="B27" s="19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</row>
    <row r="28" spans="1:18" ht="38.1" customHeight="1">
      <c r="A28" s="19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</row>
    <row r="29" spans="1:18" ht="38.1" customHeight="1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</row>
    <row r="30" spans="1:18" ht="38.1" customHeight="1">
      <c r="A30" s="19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</row>
    <row r="31" spans="1:18" ht="38.1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</row>
    <row r="32" spans="1:18" ht="38.1" customHeight="1">
      <c r="A32" s="19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</row>
    <row r="33" spans="1:16" ht="38.1" customHeight="1">
      <c r="A33" s="19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</row>
    <row r="34" spans="1:16" ht="38.1" customHeight="1">
      <c r="A34" s="19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</row>
    <row r="35" spans="1:16" ht="38.1" customHeight="1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</row>
    <row r="36" spans="1:16" ht="38.1" customHeight="1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</row>
    <row r="37" spans="1:16" ht="38.1" customHeight="1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</row>
    <row r="38" spans="1:16" ht="38.1" customHeight="1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</row>
  </sheetData>
  <mergeCells count="26">
    <mergeCell ref="Q17:Q18"/>
    <mergeCell ref="F17:G17"/>
    <mergeCell ref="B11:E12"/>
    <mergeCell ref="B14:E14"/>
    <mergeCell ref="B15:E15"/>
    <mergeCell ref="H11:H12"/>
    <mergeCell ref="B13:E13"/>
    <mergeCell ref="F14:G14"/>
    <mergeCell ref="C17:C18"/>
    <mergeCell ref="K17:L17"/>
    <mergeCell ref="A7:P8"/>
    <mergeCell ref="A17:A18"/>
    <mergeCell ref="D17:E17"/>
    <mergeCell ref="I17:J17"/>
    <mergeCell ref="M17:N17"/>
    <mergeCell ref="H17:H18"/>
    <mergeCell ref="A16:P16"/>
    <mergeCell ref="B17:B18"/>
    <mergeCell ref="A10:A12"/>
    <mergeCell ref="O17:P17"/>
    <mergeCell ref="F10:G12"/>
    <mergeCell ref="F13:G13"/>
    <mergeCell ref="I11:I12"/>
    <mergeCell ref="J11:J12"/>
    <mergeCell ref="H10:J10"/>
    <mergeCell ref="F15:G15"/>
  </mergeCells>
  <pageMargins left="0.19685039370078741" right="0.19685039370078741" top="0.19685039370078741" bottom="1.1811023622047245" header="0.31496062992125984" footer="0.31496062992125984"/>
  <pageSetup paperSize="9" scale="4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Poblacion Efectiva (Avance)</vt:lpstr>
      <vt:lpstr>'Poblacion Efectiva (Avance)'!Área_de_impresión</vt:lpstr>
      <vt:lpstr>'Poblacion Efectiva (Avance)'!Títulos_a_imprimir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Dpto de Evaluacion del Gasto Publico</dc:creator>
  <cp:lastModifiedBy>Usuario</cp:lastModifiedBy>
  <cp:lastPrinted>2022-01-26T01:50:25Z</cp:lastPrinted>
  <dcterms:created xsi:type="dcterms:W3CDTF">2018-10-05T14:45:29Z</dcterms:created>
  <dcterms:modified xsi:type="dcterms:W3CDTF">2022-01-26T01:51:33Z</dcterms:modified>
</cp:coreProperties>
</file>