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 tabRatio="487"/>
  </bookViews>
  <sheets>
    <sheet name="Poblacion Efectiva (Avance)" sheetId="6" r:id="rId1"/>
  </sheets>
  <definedNames>
    <definedName name="_xlnm.Print_Area" localSheetId="0">'Poblacion Efectiva (Avance)'!$A$1:$P$38</definedName>
    <definedName name="_xlnm.Print_Titles" localSheetId="0">'Poblacion Efectiva (Avance)'!$1:$19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6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B37"/>
  <c r="B36"/>
  <c r="B35"/>
  <c r="B34"/>
  <c r="B33"/>
  <c r="B32"/>
  <c r="B31"/>
  <c r="B30"/>
  <c r="B29"/>
  <c r="B28"/>
  <c r="B27"/>
  <c r="B26"/>
  <c r="B25"/>
  <c r="B24"/>
  <c r="B23"/>
  <c r="B22"/>
  <c r="B21"/>
  <c r="B38" l="1"/>
  <c r="J15"/>
  <c r="F38" l="1"/>
  <c r="G38"/>
  <c r="E38" l="1"/>
  <c r="D38"/>
  <c r="J16" l="1"/>
  <c r="J14"/>
  <c r="O38"/>
  <c r="P38"/>
  <c r="N38"/>
  <c r="M38"/>
  <c r="L38"/>
  <c r="J38"/>
  <c r="I38"/>
  <c r="K38" l="1"/>
  <c r="C38"/>
</calcChain>
</file>

<file path=xl/sharedStrings.xml><?xml version="1.0" encoding="utf-8"?>
<sst xmlns="http://schemas.openxmlformats.org/spreadsheetml/2006/main" count="64" uniqueCount="52">
  <si>
    <t>Hombre</t>
  </si>
  <si>
    <t>Mujer</t>
  </si>
  <si>
    <t>Total</t>
  </si>
  <si>
    <t>Cantidad 
(3)</t>
  </si>
  <si>
    <t>Hombres</t>
  </si>
  <si>
    <t>Mujeres</t>
  </si>
  <si>
    <t>Urbano</t>
  </si>
  <si>
    <t>Rural</t>
  </si>
  <si>
    <t>No indígena</t>
  </si>
  <si>
    <t>Total de Población a beneficiar</t>
  </si>
  <si>
    <t>Etnia</t>
  </si>
  <si>
    <t>Descripción de la Población
 (1)</t>
  </si>
  <si>
    <t>Unidad de medida  
(2)</t>
  </si>
  <si>
    <t>Ubicación geográfica por Departamento                                   (4)</t>
  </si>
  <si>
    <t>Distribución Rango etareo           
(7)</t>
  </si>
  <si>
    <t>Tipo de Población</t>
  </si>
  <si>
    <t>Población Objetivo detallada</t>
  </si>
  <si>
    <t xml:space="preserve">Etnia </t>
  </si>
  <si>
    <t>Avance***</t>
  </si>
  <si>
    <t xml:space="preserve"> Identificación de la Población</t>
  </si>
  <si>
    <t>Nombre del Programa Sustantivo:</t>
  </si>
  <si>
    <t>Población total:</t>
  </si>
  <si>
    <t>Población objetivo:</t>
  </si>
  <si>
    <r>
      <t xml:space="preserve">Total por Departamento
(5)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</si>
  <si>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sexo                           (6)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</si>
  <si>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Área                                                 (8) 
</t>
    </r>
    <r>
      <rPr>
        <b/>
        <sz val="14"/>
        <color rgb="FFFF0000"/>
        <rFont val="Calibri"/>
        <family val="2"/>
        <scheme val="minor"/>
      </rPr>
      <t>Planificado</t>
    </r>
  </si>
  <si>
    <t>PERSONAS</t>
  </si>
  <si>
    <t xml:space="preserve"> </t>
  </si>
  <si>
    <t>Población total asignada</t>
  </si>
  <si>
    <t>Población a ser atendida</t>
  </si>
  <si>
    <t>Población total a nivel nacional</t>
  </si>
  <si>
    <r>
      <t>Distribución por Grupo Etnico                                   (9)</t>
    </r>
    <r>
      <rPr>
        <b/>
        <sz val="12"/>
        <color rgb="FFFF0000"/>
        <rFont val="Calibri"/>
        <family val="2"/>
        <scheme val="minor"/>
      </rPr>
      <t xml:space="preserve">
Planificado</t>
    </r>
  </si>
  <si>
    <t>2.1.1. - SERVICIOS DE ATENCION PRIMARIA DE LA SALUD</t>
  </si>
  <si>
    <t>Población potencial:</t>
  </si>
  <si>
    <t>01 CONCEPCION</t>
  </si>
  <si>
    <t>02 SAN PEDRO</t>
  </si>
  <si>
    <t>03 CORDILLERA</t>
  </si>
  <si>
    <t>04 GUAIRA</t>
  </si>
  <si>
    <t>05 CAAGUAZU</t>
  </si>
  <si>
    <t>06 CAAZAPA</t>
  </si>
  <si>
    <t>07 ITAPUA</t>
  </si>
  <si>
    <t>08 MISIONES</t>
  </si>
  <si>
    <t>09 PARAGUARI</t>
  </si>
  <si>
    <t>10 ALTO PARANA</t>
  </si>
  <si>
    <t>11 CENTRAL</t>
  </si>
  <si>
    <t>12 ÑEEMBUCU</t>
  </si>
  <si>
    <t>13 AMAMBAY</t>
  </si>
  <si>
    <t>14 CANINDEYU</t>
  </si>
  <si>
    <t>15 PRESIDENTE HAYES</t>
  </si>
  <si>
    <t>16 BOQUERON</t>
  </si>
  <si>
    <t>17 ALTO PARAGUAY</t>
  </si>
  <si>
    <t>18 CAPITAL</t>
  </si>
</sst>
</file>

<file path=xl/styles.xml><?xml version="1.0" encoding="utf-8"?>
<styleSheet xmlns="http://schemas.openxmlformats.org/spreadsheetml/2006/main">
  <numFmts count="1">
    <numFmt numFmtId="164" formatCode="_ * #,##0_ ;_ * \-#,##0_ ;_ * &quot;-&quot;_ ;_ @_ 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5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0" xfId="0" applyFont="1" applyFill="1" applyBorder="1" applyAlignment="1">
      <alignment horizontal="center" vertical="center"/>
    </xf>
    <xf numFmtId="0" fontId="0" fillId="0" borderId="20" xfId="0" applyFont="1" applyBorder="1"/>
    <xf numFmtId="0" fontId="3" fillId="4" borderId="23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6" fillId="4" borderId="7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3" fontId="7" fillId="0" borderId="7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7" fillId="0" borderId="7" xfId="0" applyFont="1" applyBorder="1"/>
    <xf numFmtId="0" fontId="6" fillId="4" borderId="7" xfId="0" applyFont="1" applyFill="1" applyBorder="1" applyAlignment="1">
      <alignment vertical="center" wrapText="1"/>
    </xf>
    <xf numFmtId="3" fontId="6" fillId="4" borderId="7" xfId="0" applyNumberFormat="1" applyFont="1" applyFill="1" applyBorder="1"/>
    <xf numFmtId="3" fontId="7" fillId="0" borderId="7" xfId="0" applyNumberFormat="1" applyFont="1" applyBorder="1" applyAlignment="1">
      <alignment horizontal="right"/>
    </xf>
    <xf numFmtId="3" fontId="6" fillId="4" borderId="7" xfId="0" applyNumberFormat="1" applyFont="1" applyFill="1" applyBorder="1" applyAlignment="1"/>
    <xf numFmtId="3" fontId="6" fillId="0" borderId="1" xfId="0" applyNumberFormat="1" applyFont="1" applyFill="1" applyBorder="1"/>
    <xf numFmtId="0" fontId="8" fillId="6" borderId="1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12" fillId="0" borderId="0" xfId="0" applyFont="1"/>
    <xf numFmtId="3" fontId="7" fillId="7" borderId="7" xfId="0" applyNumberFormat="1" applyFont="1" applyFill="1" applyBorder="1" applyAlignment="1">
      <alignment horizontal="right"/>
    </xf>
    <xf numFmtId="3" fontId="6" fillId="7" borderId="7" xfId="0" applyNumberFormat="1" applyFont="1" applyFill="1" applyBorder="1"/>
    <xf numFmtId="3" fontId="6" fillId="7" borderId="10" xfId="0" applyNumberFormat="1" applyFont="1" applyFill="1" applyBorder="1"/>
    <xf numFmtId="3" fontId="6" fillId="0" borderId="7" xfId="0" applyNumberFormat="1" applyFont="1" applyFill="1" applyBorder="1" applyAlignment="1">
      <alignment horizontal="right" vertical="center" wrapText="1"/>
    </xf>
    <xf numFmtId="3" fontId="7" fillId="7" borderId="7" xfId="0" applyNumberFormat="1" applyFont="1" applyFill="1" applyBorder="1"/>
    <xf numFmtId="3" fontId="6" fillId="7" borderId="12" xfId="0" applyNumberFormat="1" applyFont="1" applyFill="1" applyBorder="1" applyAlignment="1">
      <alignment wrapText="1"/>
    </xf>
    <xf numFmtId="0" fontId="6" fillId="7" borderId="7" xfId="0" applyFont="1" applyFill="1" applyBorder="1" applyAlignment="1">
      <alignment horizontal="center" vertical="center"/>
    </xf>
    <xf numFmtId="3" fontId="6" fillId="7" borderId="7" xfId="0" applyNumberFormat="1" applyFont="1" applyFill="1" applyBorder="1" applyAlignment="1"/>
    <xf numFmtId="0" fontId="5" fillId="4" borderId="22" xfId="0" applyFont="1" applyFill="1" applyBorder="1" applyAlignment="1">
      <alignment horizontal="left" vertical="center"/>
    </xf>
    <xf numFmtId="0" fontId="6" fillId="4" borderId="25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3" fontId="7" fillId="0" borderId="0" xfId="0" applyNumberFormat="1" applyFont="1"/>
    <xf numFmtId="3" fontId="0" fillId="0" borderId="0" xfId="0" applyNumberFormat="1" applyFont="1"/>
    <xf numFmtId="3" fontId="7" fillId="0" borderId="1" xfId="0" applyNumberFormat="1" applyFont="1" applyBorder="1" applyAlignment="1">
      <alignment horizontal="right"/>
    </xf>
    <xf numFmtId="3" fontId="7" fillId="7" borderId="10" xfId="0" applyNumberFormat="1" applyFont="1" applyFill="1" applyBorder="1" applyAlignment="1">
      <alignment horizontal="right"/>
    </xf>
    <xf numFmtId="164" fontId="12" fillId="0" borderId="0" xfId="2" applyFont="1"/>
    <xf numFmtId="0" fontId="6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left" vertical="center" wrapText="1"/>
    </xf>
    <xf numFmtId="3" fontId="7" fillId="0" borderId="19" xfId="0" applyNumberFormat="1" applyFont="1" applyFill="1" applyBorder="1" applyAlignment="1">
      <alignment horizontal="left" vertical="center" wrapText="1"/>
    </xf>
    <xf numFmtId="3" fontId="7" fillId="0" borderId="12" xfId="0" applyNumberFormat="1" applyFont="1" applyFill="1" applyBorder="1" applyAlignment="1">
      <alignment horizontal="left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</cellXfs>
  <cellStyles count="3">
    <cellStyle name="Millares [0]" xfId="2" builtinId="6"/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i_joiv2xle6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356922</xdr:colOff>
      <xdr:row>10</xdr:row>
      <xdr:rowOff>24605</xdr:rowOff>
    </xdr:from>
    <xdr:to>
      <xdr:col>1</xdr:col>
      <xdr:colOff>1104105</xdr:colOff>
      <xdr:row>10</xdr:row>
      <xdr:rowOff>300830</xdr:rowOff>
    </xdr:to>
    <xdr:sp macro="" textlink="">
      <xdr:nvSpPr>
        <xdr:cNvPr id="3" name="Rectángul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3008047" y="2088355"/>
          <a:ext cx="74718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Personas</a:t>
          </a:r>
        </a:p>
      </xdr:txBody>
    </xdr:sp>
    <xdr:clientData/>
  </xdr:twoCellAnchor>
  <xdr:twoCellAnchor>
    <xdr:from>
      <xdr:col>1</xdr:col>
      <xdr:colOff>391847</xdr:colOff>
      <xdr:row>10</xdr:row>
      <xdr:rowOff>272917</xdr:rowOff>
    </xdr:from>
    <xdr:to>
      <xdr:col>1</xdr:col>
      <xdr:colOff>1098151</xdr:colOff>
      <xdr:row>10</xdr:row>
      <xdr:rowOff>549142</xdr:rowOff>
    </xdr:to>
    <xdr:sp macro="" textlink="">
      <xdr:nvSpPr>
        <xdr:cNvPr id="5" name="Rectángul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3042972" y="2336667"/>
          <a:ext cx="706304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Entorno</a:t>
          </a:r>
        </a:p>
      </xdr:txBody>
    </xdr:sp>
    <xdr:clientData/>
  </xdr:twoCellAnchor>
  <xdr:twoCellAnchor>
    <xdr:from>
      <xdr:col>1</xdr:col>
      <xdr:colOff>361419</xdr:colOff>
      <xdr:row>10</xdr:row>
      <xdr:rowOff>517525</xdr:rowOff>
    </xdr:from>
    <xdr:to>
      <xdr:col>3</xdr:col>
      <xdr:colOff>1026052</xdr:colOff>
      <xdr:row>11</xdr:row>
      <xdr:rowOff>31750</xdr:rowOff>
    </xdr:to>
    <xdr:sp macro="" textlink="">
      <xdr:nvSpPr>
        <xdr:cNvPr id="6" name="Rectángul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5619219" y="2727325"/>
          <a:ext cx="4449233" cy="288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Entidades</a:t>
          </a:r>
          <a:r>
            <a:rPr lang="es-PY" sz="1100" baseline="0">
              <a:solidFill>
                <a:schemeClr val="tx1"/>
              </a:solidFill>
            </a:rPr>
            <a:t> u Organizaciones </a:t>
          </a:r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95250</xdr:colOff>
      <xdr:row>10</xdr:row>
      <xdr:rowOff>65353</xdr:rowOff>
    </xdr:from>
    <xdr:to>
      <xdr:col>1</xdr:col>
      <xdr:colOff>361949</xdr:colOff>
      <xdr:row>10</xdr:row>
      <xdr:rowOff>234686</xdr:rowOff>
    </xdr:to>
    <xdr:sp macro="" textlink="">
      <xdr:nvSpPr>
        <xdr:cNvPr id="8" name="Rectángul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2746375" y="2129103"/>
          <a:ext cx="266699" cy="169333"/>
        </a:xfrm>
        <a:prstGeom prst="rect">
          <a:avLst/>
        </a:prstGeom>
        <a:solidFill>
          <a:schemeClr val="accent2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104775</xdr:colOff>
      <xdr:row>10</xdr:row>
      <xdr:rowOff>297128</xdr:rowOff>
    </xdr:from>
    <xdr:to>
      <xdr:col>1</xdr:col>
      <xdr:colOff>371474</xdr:colOff>
      <xdr:row>10</xdr:row>
      <xdr:rowOff>466461</xdr:rowOff>
    </xdr:to>
    <xdr:sp macro="" textlink="">
      <xdr:nvSpPr>
        <xdr:cNvPr id="9" name="Rectángulo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2755900" y="2360878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98425</xdr:colOff>
      <xdr:row>10</xdr:row>
      <xdr:rowOff>560653</xdr:rowOff>
    </xdr:from>
    <xdr:to>
      <xdr:col>1</xdr:col>
      <xdr:colOff>365124</xdr:colOff>
      <xdr:row>10</xdr:row>
      <xdr:rowOff>729986</xdr:rowOff>
    </xdr:to>
    <xdr:sp macro="" textlink="">
      <xdr:nvSpPr>
        <xdr:cNvPr id="10" name="Rectángulo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2749550" y="26244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238124</xdr:colOff>
      <xdr:row>0</xdr:row>
      <xdr:rowOff>163287</xdr:rowOff>
    </xdr:from>
    <xdr:to>
      <xdr:col>15</xdr:col>
      <xdr:colOff>825499</xdr:colOff>
      <xdr:row>6</xdr:row>
      <xdr:rowOff>0</xdr:rowOff>
    </xdr:to>
    <xdr:grpSp>
      <xdr:nvGrpSpPr>
        <xdr:cNvPr id="11" name="10 Grup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238124" y="163287"/>
          <a:ext cx="22066250" cy="979713"/>
          <a:chOff x="1183821" y="81642"/>
          <a:chExt cx="11668125" cy="800101"/>
        </a:xfrm>
      </xdr:grpSpPr>
      <xdr:pic>
        <xdr:nvPicPr>
          <xdr:cNvPr id="12" name="Imagen 5" descr="LOGOS BASICOS-11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83821" y="81642"/>
            <a:ext cx="1266825" cy="7565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12 Imagen" descr="cid:ii_joiv2xle6">
            <a:extLst>
              <a:ext uri="{FF2B5EF4-FFF2-40B4-BE49-F238E27FC236}">
                <a16:creationId xmlns="" xmlns:a16="http://schemas.microsoft.com/office/drawing/2014/main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r:link="rId3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12822" y="204106"/>
            <a:ext cx="1133475" cy="6041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Imagen 1" descr="LOGOS BASICOS-03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756571" y="204107"/>
            <a:ext cx="1095375" cy="677636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14 Imagen" descr="C:\Users\pamasil\AppData\Local\Temp\Rar$DIa0.480\LOGOS BASICOS-12.jpg">
            <a:extLst>
              <a:ext uri="{FF2B5EF4-FFF2-40B4-BE49-F238E27FC236}">
                <a16:creationId xmlns="" xmlns:a16="http://schemas.microsoft.com/office/drawing/2014/main" id="{00000000-0008-0000-0000-00000F000000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28215" y="340180"/>
            <a:ext cx="1819275" cy="368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7:R44"/>
  <sheetViews>
    <sheetView showGridLines="0" tabSelected="1" topLeftCell="A21" zoomScale="60" zoomScaleNormal="60" zoomScaleSheetLayoutView="30" workbookViewId="0">
      <selection activeCell="G38" sqref="G38"/>
    </sheetView>
  </sheetViews>
  <sheetFormatPr baseColWidth="10" defaultColWidth="11.42578125" defaultRowHeight="15"/>
  <cols>
    <col min="1" max="1" width="54" style="1" customWidth="1"/>
    <col min="2" max="3" width="27.7109375" style="1" customWidth="1"/>
    <col min="4" max="7" width="16.7109375" style="1" customWidth="1"/>
    <col min="8" max="13" width="18.7109375" style="1" customWidth="1"/>
    <col min="14" max="16" width="16.7109375" style="1" customWidth="1"/>
    <col min="17" max="17" width="11.42578125" style="1"/>
    <col min="18" max="18" width="110.140625" style="1" customWidth="1"/>
    <col min="19" max="16384" width="11.42578125" style="1"/>
  </cols>
  <sheetData>
    <row r="7" spans="1:18" ht="15.75" thickBot="1"/>
    <row r="8" spans="1:18" ht="16.5" customHeight="1">
      <c r="A8" s="62" t="s">
        <v>19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8" ht="16.5" customHeight="1" thickBot="1">
      <c r="A9" s="64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8" ht="29.25" customHeight="1">
      <c r="A10" s="32" t="s">
        <v>20</v>
      </c>
      <c r="B10" s="6" t="s">
        <v>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8" ht="69.95" customHeight="1">
      <c r="A11" s="66" t="s">
        <v>15</v>
      </c>
      <c r="B11" s="18"/>
      <c r="C11" s="19"/>
      <c r="D11" s="19"/>
      <c r="E11" s="20"/>
      <c r="F11" s="47" t="s">
        <v>12</v>
      </c>
      <c r="G11" s="49"/>
      <c r="H11" s="42" t="s">
        <v>3</v>
      </c>
      <c r="I11" s="43"/>
      <c r="J11" s="44"/>
      <c r="K11" s="5"/>
      <c r="L11" s="5"/>
      <c r="M11" s="5"/>
      <c r="N11" s="5"/>
      <c r="O11" s="5"/>
      <c r="P11" s="4"/>
    </row>
    <row r="12" spans="1:18" ht="29.25" customHeight="1">
      <c r="A12" s="66"/>
      <c r="B12" s="47" t="s">
        <v>11</v>
      </c>
      <c r="C12" s="48"/>
      <c r="D12" s="48"/>
      <c r="E12" s="49"/>
      <c r="F12" s="73"/>
      <c r="G12" s="74"/>
      <c r="H12" s="53" t="s">
        <v>0</v>
      </c>
      <c r="I12" s="40" t="s">
        <v>1</v>
      </c>
      <c r="J12" s="40" t="s">
        <v>2</v>
      </c>
      <c r="R12" s="2"/>
    </row>
    <row r="13" spans="1:18" ht="29.25" customHeight="1">
      <c r="A13" s="67"/>
      <c r="B13" s="42"/>
      <c r="C13" s="43"/>
      <c r="D13" s="43"/>
      <c r="E13" s="44"/>
      <c r="F13" s="42"/>
      <c r="G13" s="44"/>
      <c r="H13" s="54"/>
      <c r="I13" s="41"/>
      <c r="J13" s="41"/>
      <c r="R13" s="2"/>
    </row>
    <row r="14" spans="1:18" ht="39.950000000000003" customHeight="1">
      <c r="A14" s="8" t="s">
        <v>21</v>
      </c>
      <c r="B14" s="55" t="s">
        <v>30</v>
      </c>
      <c r="C14" s="56"/>
      <c r="D14" s="56"/>
      <c r="E14" s="57"/>
      <c r="F14" s="45" t="s">
        <v>26</v>
      </c>
      <c r="G14" s="46"/>
      <c r="H14" s="10">
        <v>3751447</v>
      </c>
      <c r="I14" s="10">
        <v>3702248</v>
      </c>
      <c r="J14" s="27">
        <f>SUM(H14:I14)</f>
        <v>7453695</v>
      </c>
      <c r="L14" s="35"/>
      <c r="R14" s="2"/>
    </row>
    <row r="15" spans="1:18" ht="39.950000000000003" customHeight="1">
      <c r="A15" s="9" t="s">
        <v>33</v>
      </c>
      <c r="B15" s="50" t="s">
        <v>28</v>
      </c>
      <c r="C15" s="51"/>
      <c r="D15" s="51"/>
      <c r="E15" s="52"/>
      <c r="F15" s="45" t="s">
        <v>26</v>
      </c>
      <c r="G15" s="46"/>
      <c r="H15" s="10">
        <v>3751447</v>
      </c>
      <c r="I15" s="10">
        <v>3702248</v>
      </c>
      <c r="J15" s="27">
        <f>SUM(H15:I15)</f>
        <v>7453695</v>
      </c>
      <c r="L15" s="35"/>
      <c r="M15" s="35"/>
      <c r="R15" s="2"/>
    </row>
    <row r="16" spans="1:18" ht="39.950000000000003" customHeight="1" thickBot="1">
      <c r="A16" s="33" t="s">
        <v>22</v>
      </c>
      <c r="B16" s="50" t="s">
        <v>29</v>
      </c>
      <c r="C16" s="51"/>
      <c r="D16" s="51"/>
      <c r="E16" s="52"/>
      <c r="F16" s="45" t="s">
        <v>26</v>
      </c>
      <c r="G16" s="46"/>
      <c r="H16" s="10">
        <v>880665</v>
      </c>
      <c r="I16" s="10">
        <v>2324424</v>
      </c>
      <c r="J16" s="27">
        <f t="shared" ref="J16" si="0">SUM(H16:I16)</f>
        <v>3205089</v>
      </c>
      <c r="K16" s="1" t="s">
        <v>27</v>
      </c>
      <c r="L16" s="36" t="s">
        <v>27</v>
      </c>
      <c r="R16" s="2"/>
    </row>
    <row r="17" spans="1:18" ht="45" customHeight="1" thickBot="1">
      <c r="A17" s="70" t="s">
        <v>16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R17" s="2"/>
    </row>
    <row r="18" spans="1:18" ht="67.5" customHeight="1">
      <c r="A18" s="66" t="s">
        <v>13</v>
      </c>
      <c r="B18" s="71" t="s">
        <v>23</v>
      </c>
      <c r="C18" s="60" t="s">
        <v>18</v>
      </c>
      <c r="D18" s="42" t="s">
        <v>24</v>
      </c>
      <c r="E18" s="44"/>
      <c r="F18" s="58" t="s">
        <v>18</v>
      </c>
      <c r="G18" s="59"/>
      <c r="H18" s="66" t="s">
        <v>14</v>
      </c>
      <c r="I18" s="42" t="s">
        <v>25</v>
      </c>
      <c r="J18" s="44"/>
      <c r="K18" s="58" t="s">
        <v>18</v>
      </c>
      <c r="L18" s="59"/>
      <c r="M18" s="68" t="s">
        <v>31</v>
      </c>
      <c r="N18" s="69"/>
      <c r="O18" s="58" t="s">
        <v>18</v>
      </c>
      <c r="P18" s="59"/>
      <c r="R18" s="2"/>
    </row>
    <row r="19" spans="1:18" ht="25.5" customHeight="1">
      <c r="A19" s="67"/>
      <c r="B19" s="72"/>
      <c r="C19" s="61"/>
      <c r="D19" s="21" t="s">
        <v>4</v>
      </c>
      <c r="E19" s="21" t="s">
        <v>5</v>
      </c>
      <c r="F19" s="30" t="s">
        <v>4</v>
      </c>
      <c r="G19" s="30" t="s">
        <v>5</v>
      </c>
      <c r="H19" s="67"/>
      <c r="I19" s="21" t="s">
        <v>6</v>
      </c>
      <c r="J19" s="21" t="s">
        <v>7</v>
      </c>
      <c r="K19" s="30" t="s">
        <v>6</v>
      </c>
      <c r="L19" s="30" t="s">
        <v>7</v>
      </c>
      <c r="M19" s="22" t="s">
        <v>10</v>
      </c>
      <c r="N19" s="21" t="s">
        <v>8</v>
      </c>
      <c r="O19" s="30" t="s">
        <v>17</v>
      </c>
      <c r="P19" s="30" t="s">
        <v>8</v>
      </c>
      <c r="R19" s="3"/>
    </row>
    <row r="20" spans="1:18" ht="35.1" customHeight="1">
      <c r="A20" s="12" t="s">
        <v>34</v>
      </c>
      <c r="B20" s="15">
        <f>+D20+E20</f>
        <v>159211</v>
      </c>
      <c r="C20" s="28">
        <f>+F20+G20</f>
        <v>81860</v>
      </c>
      <c r="D20" s="15">
        <v>41395</v>
      </c>
      <c r="E20" s="15">
        <v>117816</v>
      </c>
      <c r="F20" s="24">
        <v>22478</v>
      </c>
      <c r="G20" s="24">
        <v>59382</v>
      </c>
      <c r="H20" s="15"/>
      <c r="I20" s="15"/>
      <c r="J20" s="15"/>
      <c r="K20" s="24"/>
      <c r="L20" s="24"/>
      <c r="M20" s="15"/>
      <c r="N20" s="15"/>
      <c r="O20" s="24"/>
      <c r="P20" s="24"/>
      <c r="R20" s="2"/>
    </row>
    <row r="21" spans="1:18" ht="35.1" customHeight="1">
      <c r="A21" s="12" t="s">
        <v>35</v>
      </c>
      <c r="B21" s="15">
        <f t="shared" ref="B21:B37" si="1">+D21+E21</f>
        <v>308805</v>
      </c>
      <c r="C21" s="28">
        <f t="shared" ref="C21:C37" si="2">+F21+G21</f>
        <v>155561</v>
      </c>
      <c r="D21" s="15">
        <v>86466</v>
      </c>
      <c r="E21" s="15">
        <v>222339</v>
      </c>
      <c r="F21" s="24">
        <v>45677</v>
      </c>
      <c r="G21" s="24">
        <v>109884</v>
      </c>
      <c r="H21" s="15"/>
      <c r="I21" s="15"/>
      <c r="J21" s="15"/>
      <c r="K21" s="24"/>
      <c r="L21" s="24"/>
      <c r="M21" s="15"/>
      <c r="N21" s="15"/>
      <c r="O21" s="24"/>
      <c r="P21" s="24"/>
      <c r="R21" s="2"/>
    </row>
    <row r="22" spans="1:18" ht="35.1" customHeight="1">
      <c r="A22" s="12" t="s">
        <v>36</v>
      </c>
      <c r="B22" s="15">
        <f t="shared" si="1"/>
        <v>164143</v>
      </c>
      <c r="C22" s="28">
        <f t="shared" si="2"/>
        <v>86095</v>
      </c>
      <c r="D22" s="15">
        <v>47602</v>
      </c>
      <c r="E22" s="15">
        <v>116541</v>
      </c>
      <c r="F22" s="24">
        <v>23922</v>
      </c>
      <c r="G22" s="24">
        <v>62173</v>
      </c>
      <c r="H22" s="15"/>
      <c r="I22" s="15"/>
      <c r="J22" s="15"/>
      <c r="K22" s="24"/>
      <c r="L22" s="24"/>
      <c r="M22" s="15"/>
      <c r="N22" s="15"/>
      <c r="O22" s="24"/>
      <c r="P22" s="24"/>
      <c r="R22" s="2"/>
    </row>
    <row r="23" spans="1:18" ht="35.1" customHeight="1">
      <c r="A23" s="12" t="s">
        <v>37</v>
      </c>
      <c r="B23" s="15">
        <f t="shared" si="1"/>
        <v>153743</v>
      </c>
      <c r="C23" s="28">
        <f t="shared" si="2"/>
        <v>75579</v>
      </c>
      <c r="D23" s="15">
        <v>38437</v>
      </c>
      <c r="E23" s="15">
        <v>115306</v>
      </c>
      <c r="F23" s="24">
        <v>19507</v>
      </c>
      <c r="G23" s="24">
        <v>56072</v>
      </c>
      <c r="H23" s="15"/>
      <c r="I23" s="15"/>
      <c r="J23" s="15"/>
      <c r="K23" s="24"/>
      <c r="L23" s="24"/>
      <c r="M23" s="15"/>
      <c r="N23" s="15"/>
      <c r="O23" s="24"/>
      <c r="P23" s="24"/>
      <c r="R23" s="2"/>
    </row>
    <row r="24" spans="1:18" ht="35.1" customHeight="1">
      <c r="A24" s="12" t="s">
        <v>38</v>
      </c>
      <c r="B24" s="15">
        <f t="shared" si="1"/>
        <v>143257</v>
      </c>
      <c r="C24" s="28">
        <f t="shared" si="2"/>
        <v>112457</v>
      </c>
      <c r="D24" s="15">
        <v>40112</v>
      </c>
      <c r="E24" s="15">
        <v>103145</v>
      </c>
      <c r="F24" s="24">
        <v>35788</v>
      </c>
      <c r="G24" s="24">
        <v>76669</v>
      </c>
      <c r="H24" s="15"/>
      <c r="I24" s="15"/>
      <c r="J24" s="15"/>
      <c r="K24" s="24"/>
      <c r="L24" s="24"/>
      <c r="M24" s="15"/>
      <c r="N24" s="15"/>
      <c r="O24" s="24"/>
      <c r="P24" s="24"/>
      <c r="R24" s="2"/>
    </row>
    <row r="25" spans="1:18" ht="35.1" customHeight="1">
      <c r="A25" s="12" t="s">
        <v>39</v>
      </c>
      <c r="B25" s="15">
        <f t="shared" si="1"/>
        <v>139960</v>
      </c>
      <c r="C25" s="28">
        <f t="shared" si="2"/>
        <v>72496</v>
      </c>
      <c r="D25" s="15">
        <v>40588</v>
      </c>
      <c r="E25" s="15">
        <v>99372</v>
      </c>
      <c r="F25" s="24">
        <v>23189</v>
      </c>
      <c r="G25" s="24">
        <v>49307</v>
      </c>
      <c r="H25" s="15"/>
      <c r="I25" s="15"/>
      <c r="J25" s="15"/>
      <c r="K25" s="24"/>
      <c r="L25" s="24"/>
      <c r="M25" s="15"/>
      <c r="N25" s="15"/>
      <c r="O25" s="24"/>
      <c r="P25" s="24"/>
      <c r="R25" s="2"/>
    </row>
    <row r="26" spans="1:18" ht="35.1" customHeight="1">
      <c r="A26" s="12" t="s">
        <v>40</v>
      </c>
      <c r="B26" s="15">
        <f t="shared" si="1"/>
        <v>317092</v>
      </c>
      <c r="C26" s="28">
        <f t="shared" si="2"/>
        <v>211997</v>
      </c>
      <c r="D26" s="15">
        <v>95127</v>
      </c>
      <c r="E26" s="15">
        <v>221965</v>
      </c>
      <c r="F26" s="24">
        <v>69999</v>
      </c>
      <c r="G26" s="24">
        <v>141998</v>
      </c>
      <c r="H26" s="15"/>
      <c r="I26" s="15"/>
      <c r="J26" s="15"/>
      <c r="K26" s="24"/>
      <c r="L26" s="24"/>
      <c r="M26" s="15"/>
      <c r="N26" s="15"/>
      <c r="O26" s="24"/>
      <c r="P26" s="24"/>
      <c r="R26" s="2"/>
    </row>
    <row r="27" spans="1:18" ht="35.1" customHeight="1">
      <c r="A27" s="12" t="s">
        <v>41</v>
      </c>
      <c r="B27" s="15">
        <f t="shared" si="1"/>
        <v>96264</v>
      </c>
      <c r="C27" s="28">
        <f t="shared" si="2"/>
        <v>59802</v>
      </c>
      <c r="D27" s="15">
        <v>27917</v>
      </c>
      <c r="E27" s="15">
        <v>68347</v>
      </c>
      <c r="F27" s="24">
        <v>14571</v>
      </c>
      <c r="G27" s="24">
        <v>45231</v>
      </c>
      <c r="H27" s="15"/>
      <c r="I27" s="15"/>
      <c r="J27" s="15"/>
      <c r="K27" s="24"/>
      <c r="L27" s="24"/>
      <c r="M27" s="15"/>
      <c r="N27" s="15"/>
      <c r="O27" s="24"/>
      <c r="P27" s="24"/>
      <c r="R27" s="2"/>
    </row>
    <row r="28" spans="1:18" ht="35.1" customHeight="1">
      <c r="A28" s="12" t="s">
        <v>42</v>
      </c>
      <c r="B28" s="15">
        <f t="shared" si="1"/>
        <v>111304</v>
      </c>
      <c r="C28" s="28">
        <f t="shared" si="2"/>
        <v>74205</v>
      </c>
      <c r="D28" s="15">
        <v>31165</v>
      </c>
      <c r="E28" s="15">
        <v>80139</v>
      </c>
      <c r="F28" s="24">
        <v>24213</v>
      </c>
      <c r="G28" s="24">
        <v>49992</v>
      </c>
      <c r="H28" s="15"/>
      <c r="I28" s="15"/>
      <c r="J28" s="15"/>
      <c r="K28" s="24"/>
      <c r="L28" s="24"/>
      <c r="M28" s="15"/>
      <c r="N28" s="15"/>
      <c r="O28" s="24"/>
      <c r="P28" s="24"/>
      <c r="R28" s="2"/>
    </row>
    <row r="29" spans="1:18" ht="35.1" customHeight="1">
      <c r="A29" s="12" t="s">
        <v>43</v>
      </c>
      <c r="B29" s="15">
        <f t="shared" si="1"/>
        <v>643740</v>
      </c>
      <c r="C29" s="28">
        <f t="shared" si="2"/>
        <v>341592</v>
      </c>
      <c r="D29" s="15">
        <v>193122</v>
      </c>
      <c r="E29" s="15">
        <v>450618</v>
      </c>
      <c r="F29" s="24">
        <v>96545</v>
      </c>
      <c r="G29" s="24">
        <v>245047</v>
      </c>
      <c r="H29" s="15"/>
      <c r="I29" s="15"/>
      <c r="J29" s="15"/>
      <c r="K29" s="24"/>
      <c r="L29" s="24"/>
      <c r="M29" s="15"/>
      <c r="N29" s="15"/>
      <c r="O29" s="24"/>
      <c r="P29" s="24"/>
      <c r="R29" s="2"/>
    </row>
    <row r="30" spans="1:18" ht="35.1" customHeight="1">
      <c r="A30" s="12" t="s">
        <v>44</v>
      </c>
      <c r="B30" s="15">
        <f t="shared" si="1"/>
        <v>415382</v>
      </c>
      <c r="C30" s="28">
        <f t="shared" si="2"/>
        <v>324802</v>
      </c>
      <c r="D30" s="15">
        <v>103845</v>
      </c>
      <c r="E30" s="15">
        <v>311537</v>
      </c>
      <c r="F30" s="24">
        <v>92536</v>
      </c>
      <c r="G30" s="24">
        <v>232266</v>
      </c>
      <c r="H30" s="15"/>
      <c r="I30" s="15"/>
      <c r="J30" s="15"/>
      <c r="K30" s="24"/>
      <c r="L30" s="24"/>
      <c r="M30" s="15"/>
      <c r="N30" s="15"/>
      <c r="O30" s="24"/>
      <c r="P30" s="24"/>
      <c r="R30" s="2"/>
    </row>
    <row r="31" spans="1:18" ht="35.1" customHeight="1">
      <c r="A31" s="12" t="s">
        <v>45</v>
      </c>
      <c r="B31" s="15">
        <f t="shared" si="1"/>
        <v>62898</v>
      </c>
      <c r="C31" s="28">
        <f t="shared" si="2"/>
        <v>27907</v>
      </c>
      <c r="D31" s="15">
        <v>19499</v>
      </c>
      <c r="E31" s="15">
        <v>43399</v>
      </c>
      <c r="F31" s="24">
        <v>8522</v>
      </c>
      <c r="G31" s="24">
        <v>19385</v>
      </c>
      <c r="H31" s="15"/>
      <c r="I31" s="15"/>
      <c r="J31" s="15"/>
      <c r="K31" s="24"/>
      <c r="L31" s="24"/>
      <c r="M31" s="15"/>
      <c r="N31" s="15"/>
      <c r="O31" s="24"/>
      <c r="P31" s="24"/>
      <c r="R31" s="2"/>
    </row>
    <row r="32" spans="1:18" ht="35.1" customHeight="1">
      <c r="A32" s="12" t="s">
        <v>46</v>
      </c>
      <c r="B32" s="15">
        <f t="shared" si="1"/>
        <v>86377</v>
      </c>
      <c r="C32" s="28">
        <f t="shared" si="2"/>
        <v>67029</v>
      </c>
      <c r="D32" s="15">
        <v>20731</v>
      </c>
      <c r="E32" s="15">
        <v>65646</v>
      </c>
      <c r="F32" s="24">
        <v>18584</v>
      </c>
      <c r="G32" s="24">
        <v>48445</v>
      </c>
      <c r="H32" s="37"/>
      <c r="I32" s="15"/>
      <c r="J32" s="15"/>
      <c r="K32" s="24"/>
      <c r="L32" s="24"/>
      <c r="M32" s="15"/>
      <c r="N32" s="15"/>
      <c r="O32" s="38"/>
      <c r="P32" s="38"/>
      <c r="R32" s="2"/>
    </row>
    <row r="33" spans="1:18" ht="35.1" customHeight="1">
      <c r="A33" s="12" t="s">
        <v>47</v>
      </c>
      <c r="B33" s="15">
        <f t="shared" si="1"/>
        <v>213733</v>
      </c>
      <c r="C33" s="28">
        <f t="shared" si="2"/>
        <v>145605</v>
      </c>
      <c r="D33" s="15">
        <v>53433</v>
      </c>
      <c r="E33" s="15">
        <v>160300</v>
      </c>
      <c r="F33" s="24">
        <v>36839</v>
      </c>
      <c r="G33" s="24">
        <v>108766</v>
      </c>
      <c r="H33" s="37"/>
      <c r="I33" s="15"/>
      <c r="J33" s="15"/>
      <c r="K33" s="24"/>
      <c r="L33" s="24"/>
      <c r="M33" s="15"/>
      <c r="N33" s="15"/>
      <c r="O33" s="38"/>
      <c r="P33" s="38"/>
      <c r="R33" s="2"/>
    </row>
    <row r="34" spans="1:18" ht="35.1" customHeight="1">
      <c r="A34" s="12" t="s">
        <v>48</v>
      </c>
      <c r="B34" s="15">
        <f t="shared" si="1"/>
        <v>76054</v>
      </c>
      <c r="C34" s="28">
        <f t="shared" si="2"/>
        <v>37540</v>
      </c>
      <c r="D34" s="15">
        <v>13689</v>
      </c>
      <c r="E34" s="15">
        <v>62365</v>
      </c>
      <c r="F34" s="24">
        <v>8712</v>
      </c>
      <c r="G34" s="24">
        <v>28828</v>
      </c>
      <c r="H34" s="37"/>
      <c r="I34" s="15"/>
      <c r="J34" s="15"/>
      <c r="K34" s="24"/>
      <c r="L34" s="24"/>
      <c r="M34" s="15"/>
      <c r="N34" s="15"/>
      <c r="O34" s="38"/>
      <c r="P34" s="38"/>
      <c r="R34" s="2"/>
    </row>
    <row r="35" spans="1:18" ht="35.1" customHeight="1">
      <c r="A35" s="12" t="s">
        <v>49</v>
      </c>
      <c r="B35" s="15">
        <f t="shared" si="1"/>
        <v>21607</v>
      </c>
      <c r="C35" s="28">
        <f t="shared" si="2"/>
        <v>17840</v>
      </c>
      <c r="D35" s="15">
        <v>4537</v>
      </c>
      <c r="E35" s="15">
        <v>17070</v>
      </c>
      <c r="F35" s="24">
        <v>5548</v>
      </c>
      <c r="G35" s="24">
        <v>12292</v>
      </c>
      <c r="H35" s="37"/>
      <c r="I35" s="15"/>
      <c r="J35" s="15"/>
      <c r="K35" s="24"/>
      <c r="L35" s="24"/>
      <c r="M35" s="15"/>
      <c r="N35" s="15"/>
      <c r="O35" s="38"/>
      <c r="P35" s="38"/>
      <c r="R35" s="2"/>
    </row>
    <row r="36" spans="1:18" ht="35.1" customHeight="1">
      <c r="A36" s="12" t="s">
        <v>50</v>
      </c>
      <c r="B36" s="15">
        <f t="shared" si="1"/>
        <v>12049</v>
      </c>
      <c r="C36" s="28">
        <f t="shared" si="2"/>
        <v>8815</v>
      </c>
      <c r="D36" s="15">
        <v>3132</v>
      </c>
      <c r="E36" s="15">
        <v>8917</v>
      </c>
      <c r="F36" s="24">
        <v>3074</v>
      </c>
      <c r="G36" s="24">
        <v>5741</v>
      </c>
      <c r="H36" s="37"/>
      <c r="I36" s="15"/>
      <c r="J36" s="15"/>
      <c r="K36" s="24"/>
      <c r="L36" s="24"/>
      <c r="M36" s="15"/>
      <c r="N36" s="15"/>
      <c r="O36" s="38"/>
      <c r="P36" s="38"/>
      <c r="R36" s="2"/>
    </row>
    <row r="37" spans="1:18" ht="35.1" customHeight="1">
      <c r="A37" s="12" t="s">
        <v>51</v>
      </c>
      <c r="B37" s="15">
        <f t="shared" si="1"/>
        <v>79470</v>
      </c>
      <c r="C37" s="28">
        <f t="shared" si="2"/>
        <v>63670</v>
      </c>
      <c r="D37" s="15">
        <v>19868</v>
      </c>
      <c r="E37" s="15">
        <v>59602</v>
      </c>
      <c r="F37" s="24">
        <v>17891</v>
      </c>
      <c r="G37" s="24">
        <v>45779</v>
      </c>
      <c r="H37" s="37"/>
      <c r="I37" s="15"/>
      <c r="J37" s="15"/>
      <c r="K37" s="24"/>
      <c r="L37" s="24"/>
      <c r="M37" s="15"/>
      <c r="N37" s="15"/>
      <c r="O37" s="38"/>
      <c r="P37" s="38"/>
      <c r="R37" s="2"/>
    </row>
    <row r="38" spans="1:18" ht="36.75" customHeight="1">
      <c r="A38" s="13" t="s">
        <v>9</v>
      </c>
      <c r="B38" s="16">
        <f>SUM(B20:B37)</f>
        <v>3205089</v>
      </c>
      <c r="C38" s="29">
        <f t="shared" ref="C38:G38" si="3">SUM(C20:C37)</f>
        <v>1964852</v>
      </c>
      <c r="D38" s="16">
        <f t="shared" si="3"/>
        <v>880665</v>
      </c>
      <c r="E38" s="16">
        <f t="shared" si="3"/>
        <v>2324424</v>
      </c>
      <c r="F38" s="31">
        <f t="shared" si="3"/>
        <v>567595</v>
      </c>
      <c r="G38" s="31">
        <f t="shared" si="3"/>
        <v>1397257</v>
      </c>
      <c r="H38" s="17"/>
      <c r="I38" s="14">
        <f t="shared" ref="I38:P38" si="4">SUM(I20:I31)</f>
        <v>0</v>
      </c>
      <c r="J38" s="14">
        <f t="shared" si="4"/>
        <v>0</v>
      </c>
      <c r="K38" s="25">
        <f t="shared" si="4"/>
        <v>0</v>
      </c>
      <c r="L38" s="25">
        <f t="shared" si="4"/>
        <v>0</v>
      </c>
      <c r="M38" s="14">
        <f t="shared" si="4"/>
        <v>0</v>
      </c>
      <c r="N38" s="14">
        <f t="shared" si="4"/>
        <v>0</v>
      </c>
      <c r="O38" s="26">
        <f t="shared" si="4"/>
        <v>0</v>
      </c>
      <c r="P38" s="26">
        <f t="shared" si="4"/>
        <v>0</v>
      </c>
    </row>
    <row r="39" spans="1:18" ht="38.1" customHeight="1">
      <c r="A39" s="34"/>
      <c r="B39" s="11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</row>
    <row r="40" spans="1:18" ht="38.1" hidden="1" customHeight="1">
      <c r="A40" s="23" t="s">
        <v>9</v>
      </c>
      <c r="B40" s="39">
        <v>3088276</v>
      </c>
      <c r="C40" s="39">
        <v>1936906</v>
      </c>
      <c r="D40" s="39">
        <v>848568</v>
      </c>
      <c r="E40" s="39">
        <v>2239708</v>
      </c>
      <c r="F40" s="39">
        <v>864398</v>
      </c>
      <c r="G40" s="39">
        <v>1072508</v>
      </c>
      <c r="H40" s="23"/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</row>
    <row r="41" spans="1:18" ht="38.1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</row>
    <row r="42" spans="1:18" ht="38.1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</row>
    <row r="43" spans="1:18" ht="38.1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</row>
    <row r="44" spans="1:18" ht="38.1" customHeight="1"/>
  </sheetData>
  <mergeCells count="25">
    <mergeCell ref="F18:G18"/>
    <mergeCell ref="C18:C19"/>
    <mergeCell ref="K18:L18"/>
    <mergeCell ref="A8:P9"/>
    <mergeCell ref="A18:A19"/>
    <mergeCell ref="D18:E18"/>
    <mergeCell ref="I18:J18"/>
    <mergeCell ref="M18:N18"/>
    <mergeCell ref="H18:H19"/>
    <mergeCell ref="A17:P17"/>
    <mergeCell ref="B18:B19"/>
    <mergeCell ref="A11:A13"/>
    <mergeCell ref="O18:P18"/>
    <mergeCell ref="F11:G13"/>
    <mergeCell ref="F14:G14"/>
    <mergeCell ref="F15:G15"/>
    <mergeCell ref="I12:I13"/>
    <mergeCell ref="J12:J13"/>
    <mergeCell ref="H11:J11"/>
    <mergeCell ref="F16:G16"/>
    <mergeCell ref="B12:E13"/>
    <mergeCell ref="B15:E15"/>
    <mergeCell ref="B16:E16"/>
    <mergeCell ref="H12:H13"/>
    <mergeCell ref="B14:E14"/>
  </mergeCells>
  <printOptions horizontalCentered="1" verticalCentered="1"/>
  <pageMargins left="0.19685039370078741" right="0.23622047244094491" top="0.55118110236220474" bottom="0.74803149606299213" header="0.31496062992125984" footer="0.31496062992125984"/>
  <pageSetup paperSize="9" scale="35" orientation="landscape" r:id="rId1"/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Poblacion Efectiva (Avance)</vt:lpstr>
      <vt:lpstr>'Poblacion Efectiva (Avance)'!Área_de_impresión</vt:lpstr>
      <vt:lpstr>'Poblacion Efectiva (Avance)'!Títulos_a_imprimir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 de Evaluacion del Gasto Publico</dc:creator>
  <cp:lastModifiedBy>Usuario</cp:lastModifiedBy>
  <cp:lastPrinted>2023-01-26T18:01:52Z</cp:lastPrinted>
  <dcterms:created xsi:type="dcterms:W3CDTF">2018-10-05T14:45:29Z</dcterms:created>
  <dcterms:modified xsi:type="dcterms:W3CDTF">2023-01-26T18:03:25Z</dcterms:modified>
</cp:coreProperties>
</file>